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С и ПП\Рабочая папка\Оперативное реагирование( времен. полказат.)\ПОР-2022\"/>
    </mc:Choice>
  </mc:AlternateContent>
  <bookViews>
    <workbookView xWindow="8700" yWindow="-90" windowWidth="10500" windowHeight="13680"/>
  </bookViews>
  <sheets>
    <sheet name="Итоговая ЧРПС все показатели с " sheetId="3" r:id="rId1"/>
  </sheets>
  <calcPr calcId="152511"/>
</workbook>
</file>

<file path=xl/calcChain.xml><?xml version="1.0" encoding="utf-8"?>
<calcChain xmlns="http://schemas.openxmlformats.org/spreadsheetml/2006/main">
  <c r="F14" i="3" l="1"/>
  <c r="F13" i="3"/>
  <c r="K18" i="3" l="1"/>
  <c r="N18" i="3"/>
  <c r="Q18" i="3"/>
  <c r="T18" i="3"/>
  <c r="K11" i="3"/>
  <c r="K7" i="3"/>
  <c r="F4" i="3"/>
  <c r="F12" i="3"/>
  <c r="F10" i="3"/>
  <c r="F7" i="3"/>
  <c r="T15" i="3" l="1"/>
  <c r="T14" i="3"/>
  <c r="T13" i="3"/>
  <c r="T12" i="3"/>
  <c r="T11" i="3"/>
  <c r="T10" i="3"/>
  <c r="T9" i="3"/>
  <c r="T8" i="3"/>
  <c r="T7" i="3"/>
  <c r="T6" i="3"/>
  <c r="T5" i="3"/>
  <c r="T4" i="3"/>
  <c r="Q15" i="3"/>
  <c r="Q14" i="3"/>
  <c r="Q13" i="3"/>
  <c r="Q12" i="3"/>
  <c r="Q11" i="3"/>
  <c r="Q10" i="3"/>
  <c r="Q9" i="3"/>
  <c r="Q8" i="3"/>
  <c r="Q7" i="3"/>
  <c r="Q6" i="3"/>
  <c r="Q5" i="3"/>
  <c r="Q4" i="3"/>
  <c r="N15" i="3"/>
  <c r="N14" i="3"/>
  <c r="N13" i="3"/>
  <c r="N12" i="3"/>
  <c r="N11" i="3"/>
  <c r="N10" i="3"/>
  <c r="N9" i="3"/>
  <c r="N8" i="3"/>
  <c r="N7" i="3"/>
  <c r="N6" i="3"/>
  <c r="N5" i="3"/>
  <c r="N4" i="3"/>
  <c r="K15" i="3" l="1"/>
  <c r="K14" i="3"/>
  <c r="K13" i="3"/>
  <c r="K12" i="3"/>
  <c r="K10" i="3"/>
  <c r="K9" i="3"/>
  <c r="K8" i="3"/>
  <c r="K6" i="3"/>
  <c r="K5" i="3"/>
  <c r="K4" i="3"/>
  <c r="F15" i="3"/>
  <c r="F11" i="3"/>
  <c r="F9" i="3"/>
  <c r="F8" i="3"/>
  <c r="F6" i="3" l="1"/>
  <c r="F5" i="3"/>
  <c r="F18" i="3" l="1"/>
  <c r="F17" i="3"/>
  <c r="K17" i="3"/>
  <c r="P16" i="3" l="1"/>
  <c r="O16" i="3"/>
  <c r="Q17" i="3"/>
  <c r="Q16" i="3" l="1"/>
  <c r="E16" i="3"/>
  <c r="D16" i="3"/>
  <c r="F16" i="3" l="1"/>
  <c r="J16" i="3"/>
  <c r="I16" i="3"/>
  <c r="K16" i="3" l="1"/>
  <c r="M16" i="3"/>
  <c r="L16" i="3"/>
  <c r="N17" i="3"/>
  <c r="N16" i="3" l="1"/>
  <c r="S16" i="3"/>
  <c r="R16" i="3"/>
  <c r="T17" i="3"/>
  <c r="T16" i="3" l="1"/>
</calcChain>
</file>

<file path=xl/sharedStrings.xml><?xml version="1.0" encoding="utf-8"?>
<sst xmlns="http://schemas.openxmlformats.org/spreadsheetml/2006/main" count="28" uniqueCount="24">
  <si>
    <t>Село</t>
  </si>
  <si>
    <t>%</t>
  </si>
  <si>
    <t>ЧРПС</t>
  </si>
  <si>
    <t>Локализация пожара</t>
  </si>
  <si>
    <t>Подача 1 ствола</t>
  </si>
  <si>
    <t>Прибытие к месту пожара</t>
  </si>
  <si>
    <t xml:space="preserve">Сообщение </t>
  </si>
  <si>
    <t>Тушение пожара</t>
  </si>
  <si>
    <t>ПЧ-21</t>
  </si>
  <si>
    <t>ПЧ-25</t>
  </si>
  <si>
    <t>ПЧ-26</t>
  </si>
  <si>
    <t>ПЧ-31</t>
  </si>
  <si>
    <t>ПЧ-32</t>
  </si>
  <si>
    <t>ПЧ-33</t>
  </si>
  <si>
    <t>ПЧ-37</t>
  </si>
  <si>
    <t>ПЧ-9</t>
  </si>
  <si>
    <t>ПЧ-38</t>
  </si>
  <si>
    <t>ПЧ-42</t>
  </si>
  <si>
    <t>ПЧ-44</t>
  </si>
  <si>
    <t>ПЧ-45</t>
  </si>
  <si>
    <t>Республика</t>
  </si>
  <si>
    <t>Ликв. открытого  горения</t>
  </si>
  <si>
    <t>Ликв. последствий пожара</t>
  </si>
  <si>
    <t>Показатели оперативного реагирования подразделений КУ "ЧРПС" 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</si>
</sst>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4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110" zoomScaleNormal="110" workbookViewId="0">
      <selection activeCell="M10" sqref="M10"/>
    </sheetView>
  </sheetViews>
  <sheetFormatPr defaultRowHeight="15" x14ac:dyDescent="0.25"/>
  <cols>
    <col min="1" max="1" width="12.5703125" customWidth="1"/>
    <col min="2" max="20" width="6.7109375" customWidth="1"/>
  </cols>
  <sheetData>
    <row r="1" spans="1:20" ht="38.25" customHeight="1" thickBot="1" x14ac:dyDescent="0.3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33" customHeight="1" x14ac:dyDescent="0.25">
      <c r="A2" s="45"/>
      <c r="B2" s="42" t="s">
        <v>6</v>
      </c>
      <c r="C2" s="44"/>
      <c r="D2" s="42" t="s">
        <v>5</v>
      </c>
      <c r="E2" s="43"/>
      <c r="F2" s="44"/>
      <c r="G2" s="42" t="s">
        <v>4</v>
      </c>
      <c r="H2" s="44"/>
      <c r="I2" s="42" t="s">
        <v>3</v>
      </c>
      <c r="J2" s="43"/>
      <c r="K2" s="44"/>
      <c r="L2" s="42" t="s">
        <v>21</v>
      </c>
      <c r="M2" s="43"/>
      <c r="N2" s="44"/>
      <c r="O2" s="42" t="s">
        <v>7</v>
      </c>
      <c r="P2" s="43"/>
      <c r="Q2" s="44"/>
      <c r="R2" s="42" t="s">
        <v>22</v>
      </c>
      <c r="S2" s="43"/>
      <c r="T2" s="44"/>
    </row>
    <row r="3" spans="1:20" ht="15.75" thickBot="1" x14ac:dyDescent="0.3">
      <c r="A3" s="46"/>
      <c r="B3" s="5">
        <v>2020</v>
      </c>
      <c r="C3" s="6">
        <v>2021</v>
      </c>
      <c r="D3" s="5">
        <v>2020</v>
      </c>
      <c r="E3" s="7">
        <v>2021</v>
      </c>
      <c r="F3" s="6" t="s">
        <v>1</v>
      </c>
      <c r="G3" s="5">
        <v>2020</v>
      </c>
      <c r="H3" s="6">
        <v>2021</v>
      </c>
      <c r="I3" s="5">
        <v>2020</v>
      </c>
      <c r="J3" s="7">
        <v>2021</v>
      </c>
      <c r="K3" s="6" t="s">
        <v>1</v>
      </c>
      <c r="L3" s="5">
        <v>2020</v>
      </c>
      <c r="M3" s="7">
        <v>2021</v>
      </c>
      <c r="N3" s="6" t="s">
        <v>1</v>
      </c>
      <c r="O3" s="5">
        <v>2020</v>
      </c>
      <c r="P3" s="7">
        <v>2021</v>
      </c>
      <c r="Q3" s="8" t="s">
        <v>1</v>
      </c>
      <c r="R3" s="5">
        <v>2020</v>
      </c>
      <c r="S3" s="7">
        <v>2021</v>
      </c>
      <c r="T3" s="6" t="s">
        <v>1</v>
      </c>
    </row>
    <row r="4" spans="1:20" x14ac:dyDescent="0.25">
      <c r="A4" s="2" t="s">
        <v>15</v>
      </c>
      <c r="B4" s="9">
        <v>1</v>
      </c>
      <c r="C4" s="10">
        <v>1</v>
      </c>
      <c r="D4" s="11">
        <v>7</v>
      </c>
      <c r="E4" s="11">
        <v>9.5</v>
      </c>
      <c r="F4" s="12">
        <f t="shared" ref="F4:F13" si="0">E4/D4%-100</f>
        <v>35.714285714285694</v>
      </c>
      <c r="G4" s="9">
        <v>1</v>
      </c>
      <c r="H4" s="10">
        <v>1</v>
      </c>
      <c r="I4" s="11">
        <v>3</v>
      </c>
      <c r="J4" s="11">
        <v>8</v>
      </c>
      <c r="K4" s="12">
        <f t="shared" ref="K4:K15" si="1">J4/I4%-100</f>
        <v>166.66666666666669</v>
      </c>
      <c r="L4" s="13">
        <v>8</v>
      </c>
      <c r="M4" s="13">
        <v>24.14</v>
      </c>
      <c r="N4" s="14">
        <f t="shared" ref="N4:N15" si="2">M4/L4%-100</f>
        <v>201.75</v>
      </c>
      <c r="O4" s="13">
        <v>23.75</v>
      </c>
      <c r="P4" s="13">
        <v>57.17</v>
      </c>
      <c r="Q4" s="14">
        <f t="shared" ref="Q4:Q15" si="3">P4/O4%-100</f>
        <v>140.71578947368423</v>
      </c>
      <c r="R4" s="13">
        <v>107.5</v>
      </c>
      <c r="S4" s="13">
        <v>169.17</v>
      </c>
      <c r="T4" s="14">
        <f t="shared" ref="T4:T15" si="4">S4/R4%-100</f>
        <v>57.367441860465107</v>
      </c>
    </row>
    <row r="5" spans="1:20" x14ac:dyDescent="0.25">
      <c r="A5" s="2" t="s">
        <v>8</v>
      </c>
      <c r="B5" s="9">
        <v>1</v>
      </c>
      <c r="C5" s="10">
        <v>1</v>
      </c>
      <c r="D5" s="11">
        <v>10</v>
      </c>
      <c r="E5" s="11">
        <v>9</v>
      </c>
      <c r="F5" s="12">
        <f t="shared" si="0"/>
        <v>-10</v>
      </c>
      <c r="G5" s="9">
        <v>1</v>
      </c>
      <c r="H5" s="10">
        <v>1</v>
      </c>
      <c r="I5" s="11">
        <v>1</v>
      </c>
      <c r="J5" s="11">
        <v>2</v>
      </c>
      <c r="K5" s="12">
        <f t="shared" si="1"/>
        <v>100</v>
      </c>
      <c r="L5" s="13">
        <v>5</v>
      </c>
      <c r="M5" s="13">
        <v>2</v>
      </c>
      <c r="N5" s="14">
        <f t="shared" si="2"/>
        <v>-60</v>
      </c>
      <c r="O5" s="13">
        <v>6</v>
      </c>
      <c r="P5" s="13">
        <v>4</v>
      </c>
      <c r="Q5" s="14">
        <f t="shared" si="3"/>
        <v>-33.333333333333329</v>
      </c>
      <c r="R5" s="13">
        <v>86</v>
      </c>
      <c r="S5" s="13">
        <v>14</v>
      </c>
      <c r="T5" s="14">
        <f t="shared" si="4"/>
        <v>-83.720930232558146</v>
      </c>
    </row>
    <row r="6" spans="1:20" x14ac:dyDescent="0.25">
      <c r="A6" s="2" t="s">
        <v>9</v>
      </c>
      <c r="B6" s="9">
        <v>1</v>
      </c>
      <c r="C6" s="10">
        <v>1</v>
      </c>
      <c r="D6" s="11">
        <v>9.5</v>
      </c>
      <c r="E6" s="11">
        <v>8.5</v>
      </c>
      <c r="F6" s="12">
        <f t="shared" si="0"/>
        <v>-10.526315789473685</v>
      </c>
      <c r="G6" s="9">
        <v>1</v>
      </c>
      <c r="H6" s="10">
        <v>1</v>
      </c>
      <c r="I6" s="11">
        <v>8.1999999999999993</v>
      </c>
      <c r="J6" s="11">
        <v>3.5</v>
      </c>
      <c r="K6" s="12">
        <f t="shared" si="1"/>
        <v>-57.317073170731703</v>
      </c>
      <c r="L6" s="13">
        <v>15</v>
      </c>
      <c r="M6" s="13">
        <v>6</v>
      </c>
      <c r="N6" s="14">
        <f t="shared" si="2"/>
        <v>-60</v>
      </c>
      <c r="O6" s="13">
        <v>26.83</v>
      </c>
      <c r="P6" s="13">
        <v>9.5</v>
      </c>
      <c r="Q6" s="14">
        <f t="shared" si="3"/>
        <v>-64.591874767051806</v>
      </c>
      <c r="R6" s="13">
        <v>125</v>
      </c>
      <c r="S6" s="13">
        <v>49.25</v>
      </c>
      <c r="T6" s="14">
        <f t="shared" si="4"/>
        <v>-60.6</v>
      </c>
    </row>
    <row r="7" spans="1:20" x14ac:dyDescent="0.25">
      <c r="A7" s="3" t="s">
        <v>10</v>
      </c>
      <c r="B7" s="9">
        <v>1</v>
      </c>
      <c r="C7" s="10">
        <v>1</v>
      </c>
      <c r="D7" s="11">
        <v>7.56</v>
      </c>
      <c r="E7" s="11">
        <v>8.75</v>
      </c>
      <c r="F7" s="12">
        <f t="shared" si="0"/>
        <v>15.740740740740733</v>
      </c>
      <c r="G7" s="9">
        <v>1</v>
      </c>
      <c r="H7" s="10">
        <v>1</v>
      </c>
      <c r="I7" s="11">
        <v>3.33</v>
      </c>
      <c r="J7" s="11">
        <v>3.38</v>
      </c>
      <c r="K7" s="12">
        <f t="shared" si="1"/>
        <v>1.5015015015014939</v>
      </c>
      <c r="L7" s="13">
        <v>4.78</v>
      </c>
      <c r="M7" s="13">
        <v>6.75</v>
      </c>
      <c r="N7" s="14">
        <f t="shared" si="2"/>
        <v>41.213389121338906</v>
      </c>
      <c r="O7" s="13">
        <v>8.11</v>
      </c>
      <c r="P7" s="13">
        <v>10.130000000000001</v>
      </c>
      <c r="Q7" s="14">
        <f t="shared" si="3"/>
        <v>24.907521578298415</v>
      </c>
      <c r="R7" s="13">
        <v>32.67</v>
      </c>
      <c r="S7" s="13">
        <v>26.63</v>
      </c>
      <c r="T7" s="14">
        <f t="shared" si="4"/>
        <v>-18.487909397000308</v>
      </c>
    </row>
    <row r="8" spans="1:20" x14ac:dyDescent="0.25">
      <c r="A8" s="3" t="s">
        <v>11</v>
      </c>
      <c r="B8" s="9">
        <v>1</v>
      </c>
      <c r="C8" s="10">
        <v>1</v>
      </c>
      <c r="D8" s="11">
        <v>8.8800000000000008</v>
      </c>
      <c r="E8" s="11">
        <v>7.5</v>
      </c>
      <c r="F8" s="12">
        <f t="shared" si="0"/>
        <v>-15.540540540540547</v>
      </c>
      <c r="G8" s="9">
        <v>1</v>
      </c>
      <c r="H8" s="10">
        <v>1</v>
      </c>
      <c r="I8" s="11">
        <v>4.25</v>
      </c>
      <c r="J8" s="11">
        <v>1.75</v>
      </c>
      <c r="K8" s="12">
        <f t="shared" si="1"/>
        <v>-58.82352941176471</v>
      </c>
      <c r="L8" s="13">
        <v>6.25</v>
      </c>
      <c r="M8" s="13">
        <v>6.5</v>
      </c>
      <c r="N8" s="14">
        <f t="shared" si="2"/>
        <v>4</v>
      </c>
      <c r="O8" s="13">
        <v>10.5</v>
      </c>
      <c r="P8" s="13">
        <v>8.25</v>
      </c>
      <c r="Q8" s="14">
        <f t="shared" si="3"/>
        <v>-21.428571428571431</v>
      </c>
      <c r="R8" s="13">
        <v>24.63</v>
      </c>
      <c r="S8" s="13">
        <v>29.25</v>
      </c>
      <c r="T8" s="14">
        <f t="shared" si="4"/>
        <v>18.757612667478682</v>
      </c>
    </row>
    <row r="9" spans="1:20" x14ac:dyDescent="0.25">
      <c r="A9" s="3" t="s">
        <v>12</v>
      </c>
      <c r="B9" s="9">
        <v>1</v>
      </c>
      <c r="C9" s="10">
        <v>1</v>
      </c>
      <c r="D9" s="11">
        <v>13</v>
      </c>
      <c r="E9" s="11">
        <v>13.4</v>
      </c>
      <c r="F9" s="12">
        <f t="shared" si="0"/>
        <v>3.0769230769230802</v>
      </c>
      <c r="G9" s="9">
        <v>1</v>
      </c>
      <c r="H9" s="10">
        <v>1</v>
      </c>
      <c r="I9" s="11">
        <v>7.5</v>
      </c>
      <c r="J9" s="11">
        <v>2.2000000000000002</v>
      </c>
      <c r="K9" s="12">
        <f t="shared" si="1"/>
        <v>-70.666666666666657</v>
      </c>
      <c r="L9" s="13">
        <v>11</v>
      </c>
      <c r="M9" s="13">
        <v>3.6</v>
      </c>
      <c r="N9" s="15">
        <f t="shared" si="2"/>
        <v>-67.27272727272728</v>
      </c>
      <c r="O9" s="13">
        <v>26</v>
      </c>
      <c r="P9" s="13">
        <v>5.8</v>
      </c>
      <c r="Q9" s="14">
        <f t="shared" si="3"/>
        <v>-77.692307692307693</v>
      </c>
      <c r="R9" s="13">
        <v>189</v>
      </c>
      <c r="S9" s="13">
        <v>22.4</v>
      </c>
      <c r="T9" s="14">
        <f t="shared" si="4"/>
        <v>-88.148148148148152</v>
      </c>
    </row>
    <row r="10" spans="1:20" x14ac:dyDescent="0.25">
      <c r="A10" s="3" t="s">
        <v>13</v>
      </c>
      <c r="B10" s="9">
        <v>1</v>
      </c>
      <c r="C10" s="10">
        <v>1</v>
      </c>
      <c r="D10" s="11">
        <v>9.6</v>
      </c>
      <c r="E10" s="11">
        <v>5.5</v>
      </c>
      <c r="F10" s="12">
        <f t="shared" si="0"/>
        <v>-42.708333333333336</v>
      </c>
      <c r="G10" s="9">
        <v>1</v>
      </c>
      <c r="H10" s="10">
        <v>1</v>
      </c>
      <c r="I10" s="11">
        <v>4.8</v>
      </c>
      <c r="J10" s="11">
        <v>4</v>
      </c>
      <c r="K10" s="12">
        <f t="shared" si="1"/>
        <v>-16.666666666666671</v>
      </c>
      <c r="L10" s="13">
        <v>4.8</v>
      </c>
      <c r="M10" s="13">
        <v>6.75</v>
      </c>
      <c r="N10" s="14">
        <f t="shared" si="2"/>
        <v>40.625</v>
      </c>
      <c r="O10" s="13">
        <v>9.6</v>
      </c>
      <c r="P10" s="13">
        <v>10.75</v>
      </c>
      <c r="Q10" s="14">
        <f t="shared" si="3"/>
        <v>11.979166666666671</v>
      </c>
      <c r="R10" s="13">
        <v>9.8000000000000007</v>
      </c>
      <c r="S10" s="13">
        <v>15</v>
      </c>
      <c r="T10" s="14">
        <f t="shared" si="4"/>
        <v>53.061224489795904</v>
      </c>
    </row>
    <row r="11" spans="1:20" x14ac:dyDescent="0.25">
      <c r="A11" s="3" t="s">
        <v>14</v>
      </c>
      <c r="B11" s="9">
        <v>1</v>
      </c>
      <c r="C11" s="10">
        <v>1</v>
      </c>
      <c r="D11" s="11">
        <v>9.1999999999999993</v>
      </c>
      <c r="E11" s="11">
        <v>11.8</v>
      </c>
      <c r="F11" s="12">
        <f t="shared" si="0"/>
        <v>28.260869565217405</v>
      </c>
      <c r="G11" s="9">
        <v>1</v>
      </c>
      <c r="H11" s="10">
        <v>1</v>
      </c>
      <c r="I11" s="11">
        <v>6.6</v>
      </c>
      <c r="J11" s="11">
        <v>5</v>
      </c>
      <c r="K11" s="12">
        <f t="shared" si="1"/>
        <v>-24.242424242424249</v>
      </c>
      <c r="L11" s="13">
        <v>14.6</v>
      </c>
      <c r="M11" s="13">
        <v>12.75</v>
      </c>
      <c r="N11" s="14">
        <f t="shared" si="2"/>
        <v>-12.671232876712324</v>
      </c>
      <c r="O11" s="13">
        <v>21.2</v>
      </c>
      <c r="P11" s="13">
        <v>17.75</v>
      </c>
      <c r="Q11" s="14">
        <f t="shared" si="3"/>
        <v>-16.273584905660371</v>
      </c>
      <c r="R11" s="13">
        <v>63.6</v>
      </c>
      <c r="S11" s="13">
        <v>88</v>
      </c>
      <c r="T11" s="14">
        <f t="shared" si="4"/>
        <v>38.364779874213838</v>
      </c>
    </row>
    <row r="12" spans="1:20" x14ac:dyDescent="0.25">
      <c r="A12" s="3" t="s">
        <v>16</v>
      </c>
      <c r="B12" s="9">
        <v>1</v>
      </c>
      <c r="C12" s="10">
        <v>1</v>
      </c>
      <c r="D12" s="11">
        <v>8.33</v>
      </c>
      <c r="E12" s="11">
        <v>10</v>
      </c>
      <c r="F12" s="12">
        <f t="shared" si="0"/>
        <v>20.048019207683069</v>
      </c>
      <c r="G12" s="9">
        <v>1</v>
      </c>
      <c r="H12" s="10">
        <v>1</v>
      </c>
      <c r="I12" s="11">
        <v>7.63</v>
      </c>
      <c r="J12" s="11">
        <v>11.6</v>
      </c>
      <c r="K12" s="12">
        <f t="shared" si="1"/>
        <v>52.031454783748359</v>
      </c>
      <c r="L12" s="13">
        <v>11</v>
      </c>
      <c r="M12" s="13">
        <v>23.6</v>
      </c>
      <c r="N12" s="14">
        <f t="shared" si="2"/>
        <v>114.54545454545456</v>
      </c>
      <c r="O12" s="13">
        <v>27.38</v>
      </c>
      <c r="P12" s="13">
        <v>40.200000000000003</v>
      </c>
      <c r="Q12" s="14">
        <f t="shared" si="3"/>
        <v>46.822498173849539</v>
      </c>
      <c r="R12" s="13">
        <v>58</v>
      </c>
      <c r="S12" s="13">
        <v>78.2</v>
      </c>
      <c r="T12" s="14">
        <f t="shared" si="4"/>
        <v>34.827586206896569</v>
      </c>
    </row>
    <row r="13" spans="1:20" x14ac:dyDescent="0.25">
      <c r="A13" s="3" t="s">
        <v>17</v>
      </c>
      <c r="B13" s="9">
        <v>1</v>
      </c>
      <c r="C13" s="10">
        <v>1</v>
      </c>
      <c r="D13" s="11">
        <v>6</v>
      </c>
      <c r="E13" s="11">
        <v>3</v>
      </c>
      <c r="F13" s="12">
        <f t="shared" si="0"/>
        <v>-50</v>
      </c>
      <c r="G13" s="9">
        <v>1</v>
      </c>
      <c r="H13" s="10">
        <v>1</v>
      </c>
      <c r="I13" s="11">
        <v>2</v>
      </c>
      <c r="J13" s="11">
        <v>3</v>
      </c>
      <c r="K13" s="12">
        <f t="shared" si="1"/>
        <v>50</v>
      </c>
      <c r="L13" s="13">
        <v>7</v>
      </c>
      <c r="M13" s="13">
        <v>1</v>
      </c>
      <c r="N13" s="14">
        <f t="shared" si="2"/>
        <v>-85.714285714285722</v>
      </c>
      <c r="O13" s="13">
        <v>10</v>
      </c>
      <c r="P13" s="13">
        <v>4</v>
      </c>
      <c r="Q13" s="14">
        <f t="shared" si="3"/>
        <v>-60</v>
      </c>
      <c r="R13" s="13">
        <v>25</v>
      </c>
      <c r="S13" s="13">
        <v>8</v>
      </c>
      <c r="T13" s="14">
        <f t="shared" si="4"/>
        <v>-68</v>
      </c>
    </row>
    <row r="14" spans="1:20" x14ac:dyDescent="0.25">
      <c r="A14" s="3" t="s">
        <v>18</v>
      </c>
      <c r="B14" s="9">
        <v>1</v>
      </c>
      <c r="C14" s="10">
        <v>1</v>
      </c>
      <c r="D14" s="11">
        <v>7</v>
      </c>
      <c r="E14" s="11">
        <v>7</v>
      </c>
      <c r="F14" s="12">
        <f t="shared" ref="F14" si="5">E14/D14%-100</f>
        <v>0</v>
      </c>
      <c r="G14" s="9">
        <v>1</v>
      </c>
      <c r="H14" s="10">
        <v>1</v>
      </c>
      <c r="I14" s="11">
        <v>3.5</v>
      </c>
      <c r="J14" s="11">
        <v>2.6</v>
      </c>
      <c r="K14" s="12">
        <f t="shared" si="1"/>
        <v>-25.714285714285722</v>
      </c>
      <c r="L14" s="13">
        <v>7</v>
      </c>
      <c r="M14" s="13">
        <v>2.4</v>
      </c>
      <c r="N14" s="14">
        <f t="shared" si="2"/>
        <v>-65.714285714285722</v>
      </c>
      <c r="O14" s="13">
        <v>10.5</v>
      </c>
      <c r="P14" s="13">
        <v>5</v>
      </c>
      <c r="Q14" s="14">
        <f t="shared" si="3"/>
        <v>-52.38095238095238</v>
      </c>
      <c r="R14" s="13">
        <v>19</v>
      </c>
      <c r="S14" s="13">
        <v>4</v>
      </c>
      <c r="T14" s="14">
        <f t="shared" si="4"/>
        <v>-78.94736842105263</v>
      </c>
    </row>
    <row r="15" spans="1:20" ht="15.75" thickBot="1" x14ac:dyDescent="0.3">
      <c r="A15" s="4" t="s">
        <v>19</v>
      </c>
      <c r="B15" s="16">
        <v>1</v>
      </c>
      <c r="C15" s="17">
        <v>1</v>
      </c>
      <c r="D15" s="18">
        <v>14.67</v>
      </c>
      <c r="E15" s="18">
        <v>10</v>
      </c>
      <c r="F15" s="19">
        <f>E15/D15%-100</f>
        <v>-31.833674164962503</v>
      </c>
      <c r="G15" s="16">
        <v>1</v>
      </c>
      <c r="H15" s="17">
        <v>1</v>
      </c>
      <c r="I15" s="18">
        <v>2.67</v>
      </c>
      <c r="J15" s="18">
        <v>6.67</v>
      </c>
      <c r="K15" s="19">
        <f t="shared" si="1"/>
        <v>149.81273408239701</v>
      </c>
      <c r="L15" s="20">
        <v>4.67</v>
      </c>
      <c r="M15" s="20">
        <v>2.33</v>
      </c>
      <c r="N15" s="21">
        <f t="shared" si="2"/>
        <v>-50.107066381156315</v>
      </c>
      <c r="O15" s="20">
        <v>7.33</v>
      </c>
      <c r="P15" s="20">
        <v>19</v>
      </c>
      <c r="Q15" s="21">
        <f t="shared" si="3"/>
        <v>159.2087312414734</v>
      </c>
      <c r="R15" s="20">
        <v>16.670000000000002</v>
      </c>
      <c r="S15" s="20">
        <v>27.33</v>
      </c>
      <c r="T15" s="21">
        <f t="shared" si="4"/>
        <v>63.947210557888411</v>
      </c>
    </row>
    <row r="16" spans="1:20" ht="15.75" thickBot="1" x14ac:dyDescent="0.3">
      <c r="A16" s="37" t="s">
        <v>2</v>
      </c>
      <c r="B16" s="38">
        <v>1</v>
      </c>
      <c r="C16" s="39">
        <v>1</v>
      </c>
      <c r="D16" s="28">
        <f>AVERAGE(D4:D15)</f>
        <v>9.2283333333333335</v>
      </c>
      <c r="E16" s="29">
        <f>AVERAGE(E4:E15)</f>
        <v>8.6624999999999996</v>
      </c>
      <c r="F16" s="27">
        <f>((E16/D16)*100)-100</f>
        <v>-6.1314791403286932</v>
      </c>
      <c r="G16" s="38">
        <v>1</v>
      </c>
      <c r="H16" s="39">
        <v>1</v>
      </c>
      <c r="I16" s="28">
        <f>AVERAGE(I4:I15)</f>
        <v>4.54</v>
      </c>
      <c r="J16" s="29">
        <f>AVERAGE(J4:J15)</f>
        <v>4.4750000000000005</v>
      </c>
      <c r="K16" s="40">
        <f>((J16/I16)*100)-100</f>
        <v>-1.4317180616740046</v>
      </c>
      <c r="L16" s="28">
        <f>AVERAGE(L4:L15)</f>
        <v>8.2583333333333329</v>
      </c>
      <c r="M16" s="29">
        <f>AVERAGE(M4:M15)</f>
        <v>8.1516666666666673</v>
      </c>
      <c r="N16" s="27">
        <f>((M16/L16)*100)-100</f>
        <v>-1.2916246215943374</v>
      </c>
      <c r="O16" s="28">
        <f>AVERAGE(O4:O15)</f>
        <v>15.6</v>
      </c>
      <c r="P16" s="29">
        <f>AVERAGE(P4:P15)</f>
        <v>15.9625</v>
      </c>
      <c r="Q16" s="27">
        <f>((P16/O16)*100)-100</f>
        <v>2.323717948717956</v>
      </c>
      <c r="R16" s="28">
        <f>AVERAGE(R4:R15)</f>
        <v>63.072499999999991</v>
      </c>
      <c r="S16" s="29">
        <f>AVERAGE(S4:S15)</f>
        <v>44.269166666666671</v>
      </c>
      <c r="T16" s="27">
        <f>((S16/R16)*100)-100</f>
        <v>-29.812253094983262</v>
      </c>
    </row>
    <row r="17" spans="1:20" ht="15.75" thickBot="1" x14ac:dyDescent="0.3">
      <c r="A17" s="2" t="s">
        <v>0</v>
      </c>
      <c r="B17" s="22">
        <v>1</v>
      </c>
      <c r="C17" s="23">
        <v>1</v>
      </c>
      <c r="D17" s="24">
        <v>10.25</v>
      </c>
      <c r="E17" s="24"/>
      <c r="F17" s="25">
        <f>((E17/D17)*100)-100</f>
        <v>-100</v>
      </c>
      <c r="G17" s="22">
        <v>1</v>
      </c>
      <c r="H17" s="23">
        <v>1</v>
      </c>
      <c r="I17" s="24">
        <v>3.7</v>
      </c>
      <c r="J17" s="24"/>
      <c r="K17" s="25">
        <f>((J17/I17)*100)-100</f>
        <v>-100</v>
      </c>
      <c r="L17" s="24">
        <v>5.94</v>
      </c>
      <c r="M17" s="24"/>
      <c r="N17" s="25">
        <f>((M17/L17)*100)-100</f>
        <v>-100</v>
      </c>
      <c r="O17" s="26">
        <v>9.59</v>
      </c>
      <c r="P17" s="26"/>
      <c r="Q17" s="25">
        <f>((P17/O17)*100)-100</f>
        <v>-100</v>
      </c>
      <c r="R17" s="24">
        <v>29.94</v>
      </c>
      <c r="S17" s="24"/>
      <c r="T17" s="25">
        <f>((S17/R17)*100)-100</f>
        <v>-100</v>
      </c>
    </row>
    <row r="18" spans="1:20" ht="15.75" thickBot="1" x14ac:dyDescent="0.3">
      <c r="A18" s="30" t="s">
        <v>20</v>
      </c>
      <c r="B18" s="31">
        <v>1</v>
      </c>
      <c r="C18" s="32">
        <v>1</v>
      </c>
      <c r="D18" s="33">
        <v>8.75</v>
      </c>
      <c r="E18" s="33"/>
      <c r="F18" s="34">
        <f>((E18/D18)*100)-100</f>
        <v>-100</v>
      </c>
      <c r="G18" s="31">
        <v>1</v>
      </c>
      <c r="H18" s="32">
        <v>1</v>
      </c>
      <c r="I18" s="33">
        <v>3.5</v>
      </c>
      <c r="J18" s="33"/>
      <c r="K18" s="34">
        <f>J18/I18%-100</f>
        <v>-100</v>
      </c>
      <c r="L18" s="35">
        <v>5.46</v>
      </c>
      <c r="M18" s="35"/>
      <c r="N18" s="34">
        <f>M18/L18%-100</f>
        <v>-100</v>
      </c>
      <c r="O18" s="36">
        <v>8.23</v>
      </c>
      <c r="P18" s="36"/>
      <c r="Q18" s="34">
        <f>P18/O18%-100</f>
        <v>-100</v>
      </c>
      <c r="R18" s="35">
        <v>27.94</v>
      </c>
      <c r="S18" s="35"/>
      <c r="T18" s="34">
        <f>S18/R18%-100</f>
        <v>-100</v>
      </c>
    </row>
    <row r="23" spans="1:20" x14ac:dyDescent="0.25">
      <c r="R23" s="1"/>
    </row>
    <row r="25" spans="1:20" ht="10.5" customHeight="1" x14ac:dyDescent="0.25"/>
  </sheetData>
  <mergeCells count="9">
    <mergeCell ref="A1:T1"/>
    <mergeCell ref="R2:T2"/>
    <mergeCell ref="L2:N2"/>
    <mergeCell ref="I2:K2"/>
    <mergeCell ref="G2:H2"/>
    <mergeCell ref="D2:F2"/>
    <mergeCell ref="O2:Q2"/>
    <mergeCell ref="A2:A3"/>
    <mergeCell ref="B2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 ЧРПС все показатели с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evgeniy-al</dc:creator>
  <cp:lastModifiedBy>Службисты</cp:lastModifiedBy>
  <cp:lastPrinted>2022-04-01T12:31:36Z</cp:lastPrinted>
  <dcterms:created xsi:type="dcterms:W3CDTF">2014-10-24T06:48:29Z</dcterms:created>
  <dcterms:modified xsi:type="dcterms:W3CDTF">2022-04-01T12:34:40Z</dcterms:modified>
</cp:coreProperties>
</file>